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A" sheetId="4" r:id="rId1"/>
  </sheets>
  <definedNames>
    <definedName name="_xlnm.Print_Area" localSheetId="0">CA!$A$1:$H$63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E8" i="4"/>
  <c r="H38" i="4" l="1"/>
  <c r="H8" i="4"/>
  <c r="H52" i="4" l="1"/>
  <c r="G52" i="4"/>
  <c r="F52" i="4"/>
  <c r="E52" i="4"/>
  <c r="D52" i="4"/>
  <c r="C52" i="4"/>
  <c r="D16" i="4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<sst xmlns="http://schemas.openxmlformats.org/spreadsheetml/2006/main" count="56" uniqueCount="33">
  <si>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</si>
  <si>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</si>
  <si>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</si>
  <si>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</si>
  <si>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</si>
  <si>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</si>
  <si>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</si>
  <si>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</si>
  <si>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</si>
  <si>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</si>
  <si>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</si>
  <si>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</si>
  <si>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</si>
  <si>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</si>
  <si>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</si>
  <si>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</si>
  <si>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</si>
  <si>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</si>
  <si>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</si>
  <si>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</si>
  <si>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</si>
  <si>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</si>
  <si>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</si>
  <si>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</si>
  <si>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</si>
  <si>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</si>
  <si>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</si>
  <si>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</si>
  <si>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</si>
  <si>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</t>
  </si>
  <si>
    <t>00001 Administración Fideicomiso</t>
  </si>
  <si>
    <t>FIDEICOMISO CIUDAD INDUSTRIAL DE LEON
Estado Analítico del Ejercicio del Presupuesto de Egresos
Clasificación Administrativa
Del 01 DE Enero al 31 de Diciembre de 2021</t>
  </si>
  <si>
    <t>FIDEICOMISO CIUDAD INDUSTRIAL DE LEON
Estado Analítico del Ejercicio del Presupuesto de Egresos
Clasificación Administrativa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</si>
</sst>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F43" sqref="F43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3" width="30.33203125" style="1" customWidth="1"/>
    <col min="4" max="8" width="18.33203125" style="1" customWidth="1"/>
    <col min="9" max="16384" width="12" style="1"/>
  </cols>
  <sheetData>
    <row r="1" spans="1:8" ht="45" customHeight="1" x14ac:dyDescent="0.2">
      <c r="A1" s="28" t="s">
        <v>31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/>
      <c r="B7" s="8"/>
      <c r="C7" s="6"/>
      <c r="D7" s="6"/>
      <c r="E7" s="6"/>
      <c r="F7" s="6"/>
      <c r="G7" s="6"/>
      <c r="H7" s="6"/>
    </row>
    <row r="8" spans="1:8" x14ac:dyDescent="0.2">
      <c r="A8" s="3" t="s">
        <v>30</v>
      </c>
      <c r="B8" s="8"/>
      <c r="C8" s="26">
        <v>2135000</v>
      </c>
      <c r="D8" s="26">
        <v>-907200.47</v>
      </c>
      <c r="E8" s="26">
        <f>C8+D8</f>
        <v>1227799.53</v>
      </c>
      <c r="F8" s="26">
        <v>1227799.53</v>
      </c>
      <c r="G8" s="26">
        <v>1227799.53</v>
      </c>
      <c r="H8" s="26">
        <f>+E8-F8</f>
        <v>0</v>
      </c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C8</f>
        <v>2135000</v>
      </c>
      <c r="D16" s="9">
        <f t="shared" ref="D16:H16" si="0">D8</f>
        <v>-907200.47</v>
      </c>
      <c r="E16" s="9">
        <f t="shared" si="0"/>
        <v>1227799.53</v>
      </c>
      <c r="F16" s="9">
        <f t="shared" si="0"/>
        <v>1227799.53</v>
      </c>
      <c r="G16" s="9">
        <f t="shared" si="0"/>
        <v>1227799.53</v>
      </c>
      <c r="H16" s="9">
        <f t="shared" si="0"/>
        <v>0</v>
      </c>
    </row>
    <row r="19" spans="1:8" ht="45" customHeight="1" x14ac:dyDescent="0.2">
      <c r="A19" s="28" t="s">
        <v>32</v>
      </c>
      <c r="B19" s="29"/>
      <c r="C19" s="29"/>
      <c r="D19" s="29"/>
      <c r="E19" s="29"/>
      <c r="F19" s="29"/>
      <c r="G19" s="29"/>
      <c r="H19" s="30"/>
    </row>
    <row r="21" spans="1:8" x14ac:dyDescent="0.2">
      <c r="A21" s="33" t="s">
        <v>12</v>
      </c>
      <c r="B21" s="34"/>
      <c r="C21" s="28" t="s">
        <v>18</v>
      </c>
      <c r="D21" s="29"/>
      <c r="E21" s="29"/>
      <c r="F21" s="29"/>
      <c r="G21" s="30"/>
      <c r="H21" s="31" t="s">
        <v>17</v>
      </c>
    </row>
    <row r="22" spans="1:8" ht="22.5" x14ac:dyDescent="0.2">
      <c r="A22" s="35"/>
      <c r="B22" s="36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32"/>
    </row>
    <row r="23" spans="1:8" x14ac:dyDescent="0.2">
      <c r="A23" s="37"/>
      <c r="B23" s="38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3" spans="1:8" ht="45" customHeight="1" x14ac:dyDescent="0.2">
      <c r="A33" s="28" t="s">
        <v>32</v>
      </c>
      <c r="B33" s="29"/>
      <c r="C33" s="29"/>
      <c r="D33" s="29"/>
      <c r="E33" s="29"/>
      <c r="F33" s="29"/>
      <c r="G33" s="29"/>
      <c r="H33" s="30"/>
    </row>
    <row r="34" spans="1:8" x14ac:dyDescent="0.2">
      <c r="A34" s="33" t="s">
        <v>12</v>
      </c>
      <c r="B34" s="34"/>
      <c r="C34" s="28" t="s">
        <v>18</v>
      </c>
      <c r="D34" s="29"/>
      <c r="E34" s="29"/>
      <c r="F34" s="29"/>
      <c r="G34" s="30"/>
      <c r="H34" s="31" t="s">
        <v>17</v>
      </c>
    </row>
    <row r="35" spans="1:8" ht="22.5" x14ac:dyDescent="0.2">
      <c r="A35" s="35"/>
      <c r="B35" s="36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32"/>
    </row>
    <row r="36" spans="1:8" x14ac:dyDescent="0.2">
      <c r="A36" s="37"/>
      <c r="B36" s="38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2135000</v>
      </c>
      <c r="D38" s="26">
        <v>-907200.47</v>
      </c>
      <c r="E38" s="20">
        <f>+C38+D38</f>
        <v>1227799.53</v>
      </c>
      <c r="F38" s="26">
        <v>1227799.53</v>
      </c>
      <c r="G38" s="26">
        <v>1227799.53</v>
      </c>
      <c r="H38" s="20">
        <f>+E38-F38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27">
        <f t="shared" ref="C52:H52" si="1">C50+C48+C46+C44+C42+C40+C38</f>
        <v>2135000</v>
      </c>
      <c r="D52" s="27">
        <f t="shared" si="1"/>
        <v>-907200.47</v>
      </c>
      <c r="E52" s="27">
        <f t="shared" si="1"/>
        <v>1227799.53</v>
      </c>
      <c r="F52" s="27">
        <f t="shared" si="1"/>
        <v>1227799.53</v>
      </c>
      <c r="G52" s="27">
        <f t="shared" si="1"/>
        <v>1227799.53</v>
      </c>
      <c r="H52" s="27">
        <f t="shared" si="1"/>
        <v>0</v>
      </c>
    </row>
    <row r="54" spans="1:8" ht="12.75" x14ac:dyDescent="0.2">
      <c r="B54" s="39"/>
      <c r="C54" s="39"/>
      <c r="D54" s="39"/>
      <c r="E54" s="39"/>
      <c r="F54" s="39"/>
      <c r="G54" s="39"/>
      <c r="H54" s="39"/>
    </row>
    <row r="60" spans="1:8" x14ac:dyDescent="0.2">
      <c r="B60" s="24" t="s">
        <v>22</v>
      </c>
      <c r="C60" s="24" t="s">
        <v>29</v>
      </c>
    </row>
    <row r="61" spans="1:8" x14ac:dyDescent="0.2">
      <c r="B61" s="24" t="s">
        <v>23</v>
      </c>
      <c r="C61" s="24" t="s">
        <v>24</v>
      </c>
    </row>
    <row r="62" spans="1:8" x14ac:dyDescent="0.2">
      <c r="B62" s="24" t="s">
        <v>25</v>
      </c>
      <c r="C62" s="24" t="s">
        <v>26</v>
      </c>
    </row>
    <row r="63" spans="1:8" x14ac:dyDescent="0.2">
      <c r="B63" s="25" t="s">
        <v>27</v>
      </c>
      <c r="C63" s="25" t="s">
        <v>28</v>
      </c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2022-01-24T19:05:48Z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